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180" windowHeight="8550"/>
  </bookViews>
  <sheets>
    <sheet name="未成工事支出金の算出例" sheetId="1" r:id="rId1"/>
    <sheet name="収益費用対応の原則" sheetId="4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K35" i="1"/>
  <c r="K33"/>
  <c r="K31"/>
  <c r="H12"/>
  <c r="G12"/>
  <c r="F12"/>
  <c r="E12"/>
  <c r="D12"/>
  <c r="I12"/>
  <c r="M12"/>
  <c r="M11"/>
  <c r="I11"/>
  <c r="M10"/>
  <c r="I10"/>
  <c r="O12" l="1"/>
  <c r="K27" s="1"/>
  <c r="I27" s="1"/>
</calcChain>
</file>

<file path=xl/sharedStrings.xml><?xml version="1.0" encoding="utf-8"?>
<sst xmlns="http://schemas.openxmlformats.org/spreadsheetml/2006/main" count="107" uniqueCount="59">
  <si>
    <t>[未成工事支出金の算出（例）]</t>
    <rPh sb="1" eb="2">
      <t>ミ</t>
    </rPh>
    <rPh sb="2" eb="3">
      <t>セイ</t>
    </rPh>
    <rPh sb="3" eb="5">
      <t>コウジ</t>
    </rPh>
    <rPh sb="5" eb="8">
      <t>シシュツキン</t>
    </rPh>
    <rPh sb="9" eb="11">
      <t>サンシュツ</t>
    </rPh>
    <rPh sb="12" eb="13">
      <t>レイ</t>
    </rPh>
    <phoneticPr fontId="2"/>
  </si>
  <si>
    <t>ー某ガラス工事業の算出方法を例示しています。ー</t>
    <rPh sb="1" eb="2">
      <t>ボウ</t>
    </rPh>
    <rPh sb="5" eb="7">
      <t>コウジ</t>
    </rPh>
    <rPh sb="7" eb="8">
      <t>ギョウ</t>
    </rPh>
    <rPh sb="9" eb="11">
      <t>サンシュツ</t>
    </rPh>
    <rPh sb="11" eb="13">
      <t>ホウホウ</t>
    </rPh>
    <rPh sb="14" eb="16">
      <t>レイジ</t>
    </rPh>
    <phoneticPr fontId="2"/>
  </si>
  <si>
    <t>工事名</t>
    <rPh sb="0" eb="2">
      <t>コウジ</t>
    </rPh>
    <rPh sb="2" eb="3">
      <t>メイ</t>
    </rPh>
    <phoneticPr fontId="2"/>
  </si>
  <si>
    <t>X工事</t>
    <rPh sb="1" eb="3">
      <t>コウジ</t>
    </rPh>
    <phoneticPr fontId="2"/>
  </si>
  <si>
    <t>Y工事</t>
    <rPh sb="1" eb="3">
      <t>コウジ</t>
    </rPh>
    <phoneticPr fontId="2"/>
  </si>
  <si>
    <t>ｗ工事</t>
    <rPh sb="1" eb="3">
      <t>コウジ</t>
    </rPh>
    <phoneticPr fontId="2"/>
  </si>
  <si>
    <t>Z工事</t>
    <rPh sb="1" eb="3">
      <t>コウジ</t>
    </rPh>
    <phoneticPr fontId="2"/>
  </si>
  <si>
    <t>ｖ工事</t>
    <rPh sb="1" eb="3">
      <t>コウジ</t>
    </rPh>
    <phoneticPr fontId="2"/>
  </si>
  <si>
    <t>完成or未完成</t>
    <rPh sb="0" eb="2">
      <t>カンセイ</t>
    </rPh>
    <rPh sb="4" eb="7">
      <t>ミカンセイ</t>
    </rPh>
    <phoneticPr fontId="2"/>
  </si>
  <si>
    <t>完成</t>
    <rPh sb="0" eb="2">
      <t>カンセイ</t>
    </rPh>
    <phoneticPr fontId="2"/>
  </si>
  <si>
    <t>未完成</t>
    <rPh sb="0" eb="3">
      <t>ミカンセイ</t>
    </rPh>
    <phoneticPr fontId="2"/>
  </si>
  <si>
    <t>工事直接費</t>
    <rPh sb="0" eb="2">
      <t>コウジ</t>
    </rPh>
    <rPh sb="2" eb="4">
      <t>チョクセツ</t>
    </rPh>
    <rPh sb="4" eb="5">
      <t>ヒ</t>
    </rPh>
    <phoneticPr fontId="2"/>
  </si>
  <si>
    <t>材料費</t>
    <rPh sb="0" eb="3">
      <t>ザイリョウヒ</t>
    </rPh>
    <phoneticPr fontId="2"/>
  </si>
  <si>
    <t>外注費</t>
    <rPh sb="0" eb="3">
      <t>ガイチュウヒ</t>
    </rPh>
    <phoneticPr fontId="2"/>
  </si>
  <si>
    <t>（小計）</t>
    <rPh sb="1" eb="3">
      <t>ショウケイ</t>
    </rPh>
    <phoneticPr fontId="2"/>
  </si>
  <si>
    <t>工事間接費</t>
    <rPh sb="0" eb="2">
      <t>コウジ</t>
    </rPh>
    <rPh sb="2" eb="4">
      <t>カンセツ</t>
    </rPh>
    <rPh sb="4" eb="5">
      <t>ヒ</t>
    </rPh>
    <phoneticPr fontId="2"/>
  </si>
  <si>
    <t>賃金給料</t>
    <rPh sb="0" eb="2">
      <t>チンギン</t>
    </rPh>
    <rPh sb="2" eb="4">
      <t>キュウリョウ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</si>
  <si>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</si>
  <si>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福利厚生費</t>
    <rPh sb="0" eb="2">
      <t>フクリ</t>
    </rPh>
    <rPh sb="2" eb="5">
      <t>コウセイヒ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</si>
  <si>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</si>
  <si>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雑費</t>
    <rPh sb="0" eb="2">
      <t>ザッピ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</si>
  <si>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</si>
  <si>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…</t>
    <phoneticPr fontId="2"/>
  </si>
  <si>
    <t>…</t>
    <phoneticPr fontId="2"/>
  </si>
  <si>
    <t>未成比</t>
    <rPh sb="0" eb="1">
      <t>ミ</t>
    </rPh>
    <rPh sb="1" eb="2">
      <t>セイ</t>
    </rPh>
    <rPh sb="2" eb="3">
      <t>ヒ</t>
    </rPh>
    <phoneticPr fontId="2"/>
  </si>
  <si>
    <t>全完成工事</t>
    <rPh sb="0" eb="1">
      <t>ゼン</t>
    </rPh>
    <rPh sb="1" eb="3">
      <t>カンセイ</t>
    </rPh>
    <rPh sb="3" eb="5">
      <t>コウジ</t>
    </rPh>
    <phoneticPr fontId="2"/>
  </si>
  <si>
    <t>（合計）</t>
    <rPh sb="1" eb="3">
      <t>ゴウケイ</t>
    </rPh>
    <phoneticPr fontId="2"/>
  </si>
  <si>
    <t>全工事</t>
    <rPh sb="0" eb="1">
      <t>ゼン</t>
    </rPh>
    <rPh sb="1" eb="3">
      <t>コウジ</t>
    </rPh>
    <phoneticPr fontId="2"/>
  </si>
  <si>
    <t>(%)</t>
    <phoneticPr fontId="2"/>
  </si>
  <si>
    <t>Ⅰ未成比の算出</t>
    <rPh sb="1" eb="2">
      <t>ミ</t>
    </rPh>
    <rPh sb="2" eb="3">
      <t>セイ</t>
    </rPh>
    <rPh sb="3" eb="4">
      <t>ヒ</t>
    </rPh>
    <rPh sb="5" eb="7">
      <t>サンシュツ</t>
    </rPh>
    <phoneticPr fontId="2"/>
  </si>
  <si>
    <t>Ⅱ未成比による工事間接費の配布</t>
    <rPh sb="1" eb="2">
      <t>ミ</t>
    </rPh>
    <rPh sb="2" eb="3">
      <t>セイ</t>
    </rPh>
    <rPh sb="3" eb="4">
      <t>ヒ</t>
    </rPh>
    <rPh sb="7" eb="9">
      <t>コウジ</t>
    </rPh>
    <rPh sb="9" eb="11">
      <t>カンセツ</t>
    </rPh>
    <rPh sb="11" eb="12">
      <t>ヒ</t>
    </rPh>
    <rPh sb="13" eb="15">
      <t>ハイフ</t>
    </rPh>
    <phoneticPr fontId="2"/>
  </si>
  <si>
    <t>(8.421053%)</t>
    <phoneticPr fontId="2"/>
  </si>
  <si>
    <t>(91.5789474%)</t>
    <phoneticPr fontId="2"/>
  </si>
  <si>
    <t>(100%)</t>
    <phoneticPr fontId="2"/>
  </si>
  <si>
    <t>Ⅲ未成工事支出金の額の算出</t>
    <rPh sb="1" eb="2">
      <t>ミ</t>
    </rPh>
    <rPh sb="2" eb="3">
      <t>セイ</t>
    </rPh>
    <rPh sb="3" eb="5">
      <t>コウジ</t>
    </rPh>
    <rPh sb="5" eb="8">
      <t>シシュツキン</t>
    </rPh>
    <rPh sb="9" eb="10">
      <t>ガク</t>
    </rPh>
    <rPh sb="11" eb="13">
      <t>サンシュツ</t>
    </rPh>
    <phoneticPr fontId="2"/>
  </si>
  <si>
    <t>+</t>
    <phoneticPr fontId="2"/>
  </si>
  <si>
    <t>＝</t>
    <phoneticPr fontId="2"/>
  </si>
  <si>
    <t>未成工事支出金</t>
    <rPh sb="0" eb="1">
      <t>ミ</t>
    </rPh>
    <rPh sb="1" eb="2">
      <t>セイ</t>
    </rPh>
    <rPh sb="2" eb="4">
      <t>コウジ</t>
    </rPh>
    <rPh sb="4" eb="7">
      <t>シシュツキン</t>
    </rPh>
    <phoneticPr fontId="2"/>
  </si>
  <si>
    <t>工事金額</t>
    <rPh sb="0" eb="2">
      <t>コウジ</t>
    </rPh>
    <rPh sb="2" eb="4">
      <t>キンガク</t>
    </rPh>
    <phoneticPr fontId="2"/>
  </si>
  <si>
    <t>工期</t>
    <rPh sb="0" eb="1">
      <t>コウ</t>
    </rPh>
    <rPh sb="1" eb="2">
      <t>キ</t>
    </rPh>
    <phoneticPr fontId="2"/>
  </si>
  <si>
    <t>→</t>
    <phoneticPr fontId="2"/>
  </si>
  <si>
    <t>当期の会計期間</t>
    <rPh sb="0" eb="2">
      <t>トウキ</t>
    </rPh>
    <rPh sb="3" eb="5">
      <t>カイケイ</t>
    </rPh>
    <rPh sb="5" eb="7">
      <t>キカン</t>
    </rPh>
    <phoneticPr fontId="2"/>
  </si>
  <si>
    <t>翌期の会計期間</t>
    <rPh sb="0" eb="1">
      <t>ヨク</t>
    </rPh>
    <rPh sb="1" eb="2">
      <t>キ</t>
    </rPh>
    <rPh sb="3" eb="5">
      <t>カイケイ</t>
    </rPh>
    <rPh sb="5" eb="7">
      <t>キカン</t>
    </rPh>
    <phoneticPr fontId="2"/>
  </si>
  <si>
    <t>当期の完成工事高</t>
    <rPh sb="0" eb="2">
      <t>トウキ</t>
    </rPh>
    <rPh sb="3" eb="5">
      <t>カンセイ</t>
    </rPh>
    <rPh sb="5" eb="7">
      <t>コウジ</t>
    </rPh>
    <rPh sb="7" eb="8">
      <t>ダカ</t>
    </rPh>
    <phoneticPr fontId="2"/>
  </si>
  <si>
    <t>計上有</t>
    <rPh sb="0" eb="2">
      <t>ケイジョウ</t>
    </rPh>
    <rPh sb="2" eb="3">
      <t>アリ</t>
    </rPh>
    <phoneticPr fontId="2"/>
  </si>
  <si>
    <t>計上しない！</t>
    <rPh sb="0" eb="2">
      <t>ケイジョウ</t>
    </rPh>
    <phoneticPr fontId="2"/>
  </si>
  <si>
    <t>当期の工事原価</t>
    <rPh sb="0" eb="2">
      <t>トウキ</t>
    </rPh>
    <rPh sb="3" eb="5">
      <t>コウジ</t>
    </rPh>
    <rPh sb="5" eb="7">
      <t>ゲンカ</t>
    </rPh>
    <phoneticPr fontId="2"/>
  </si>
  <si>
    <t>※未成工事支出金888円</t>
    <rPh sb="1" eb="2">
      <t>ミ</t>
    </rPh>
    <rPh sb="2" eb="3">
      <t>セイ</t>
    </rPh>
    <rPh sb="3" eb="5">
      <t>コウジ</t>
    </rPh>
    <rPh sb="5" eb="8">
      <t>シシュツキン</t>
    </rPh>
    <rPh sb="11" eb="12">
      <t>エン</t>
    </rPh>
    <phoneticPr fontId="2"/>
  </si>
  <si>
    <t>として間接的に当期経費か</t>
    <rPh sb="3" eb="5">
      <t>カンセツ</t>
    </rPh>
    <rPh sb="5" eb="6">
      <t>テキ</t>
    </rPh>
    <rPh sb="7" eb="9">
      <t>トウキ</t>
    </rPh>
    <rPh sb="9" eb="11">
      <t>ケイヒ</t>
    </rPh>
    <phoneticPr fontId="2"/>
  </si>
  <si>
    <t>ら控除。</t>
  </si>
  <si>
    <t>→</t>
    <phoneticPr fontId="2"/>
  </si>
  <si>
    <t>[収益費用対応の原則（イメージ）]</t>
    <rPh sb="1" eb="3">
      <t>シュウエキ</t>
    </rPh>
    <rPh sb="3" eb="5">
      <t>ヒヨウ</t>
    </rPh>
    <rPh sb="5" eb="7">
      <t>タイオウ</t>
    </rPh>
    <rPh sb="8" eb="10">
      <t>ゲンソク</t>
    </rPh>
    <phoneticPr fontId="2"/>
  </si>
  <si>
    <t>ー建設業の場合での各工事にてイメージ表示しています。ー</t>
    <rPh sb="1" eb="4">
      <t>ケンセツギョウ</t>
    </rPh>
    <rPh sb="5" eb="7">
      <t>バアイ</t>
    </rPh>
    <rPh sb="9" eb="10">
      <t>カク</t>
    </rPh>
    <rPh sb="10" eb="12">
      <t>コウジ</t>
    </rPh>
    <rPh sb="18" eb="20">
      <t>ヒョウジ</t>
    </rPh>
    <phoneticPr fontId="2"/>
  </si>
  <si>
    <t>Ⅰ各工事の進行状況</t>
    <rPh sb="1" eb="4">
      <t>カクコウジ</t>
    </rPh>
    <rPh sb="5" eb="7">
      <t>シンコウ</t>
    </rPh>
    <rPh sb="7" eb="9">
      <t>ジョウキョウ</t>
    </rPh>
    <phoneticPr fontId="2"/>
  </si>
  <si>
    <t>Ⅱ当期および翌期の会計期間</t>
    <rPh sb="1" eb="3">
      <t>トウキ</t>
    </rPh>
    <rPh sb="6" eb="7">
      <t>ヨク</t>
    </rPh>
    <rPh sb="7" eb="8">
      <t>キ</t>
    </rPh>
    <rPh sb="9" eb="11">
      <t>カイケイ</t>
    </rPh>
    <rPh sb="11" eb="13">
      <t>キカン</t>
    </rPh>
    <phoneticPr fontId="2"/>
  </si>
  <si>
    <t>Ⅲ収益と費用の対応関係</t>
    <rPh sb="1" eb="3">
      <t>シュウエキ</t>
    </rPh>
    <rPh sb="4" eb="6">
      <t>ヒヨウ</t>
    </rPh>
    <rPh sb="7" eb="9">
      <t>タイオウ</t>
    </rPh>
    <rPh sb="9" eb="11">
      <t>カンケイ</t>
    </rPh>
    <phoneticPr fontId="2"/>
  </si>
  <si>
    <t>（↑↓）</t>
  </si>
  <si>
    <t>（↑↓）</t>
    <phoneticPr fontId="2"/>
  </si>
  <si>
    <t>（対応関係）</t>
    <rPh sb="1" eb="3">
      <t>タイオウ</t>
    </rPh>
    <rPh sb="3" eb="5">
      <t>カンケイ</t>
    </rPh>
    <phoneticPr fontId="2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</si>
</sst>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/>
      <right style="hair">
        <color indexed="64"/>
      </right>
      <top style="dashDot">
        <color indexed="64"/>
      </top>
      <bottom style="dashDot">
        <color indexed="64"/>
      </bottom>
      <diagonal/>
    </border>
    <border>
      <left/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38" fontId="0" fillId="0" borderId="0" xfId="1" applyFont="1" applyBorder="1">
      <alignment vertical="center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0" xfId="0" applyBorder="1" applyAlignment="1">
      <alignment horizontal="center" vertical="center"/>
    </xf>
    <xf numFmtId="38" fontId="0" fillId="0" borderId="4" xfId="1" applyFont="1" applyBorder="1">
      <alignment vertical="center"/>
    </xf>
    <xf numFmtId="38" fontId="0" fillId="0" borderId="1" xfId="0" applyNumberFormat="1" applyBorder="1">
      <alignment vertical="center"/>
    </xf>
    <xf numFmtId="49" fontId="0" fillId="0" borderId="0" xfId="0" applyNumberFormat="1" applyAlignment="1">
      <alignment vertical="center" shrinkToFit="1"/>
    </xf>
    <xf numFmtId="38" fontId="0" fillId="0" borderId="5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0" fillId="0" borderId="9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>
      <selection activeCell="D1" sqref="D1:H2"/>
    </sheetView>
  </sheetViews>
  <sheetFormatPr defaultRowHeight="13.5"/>
  <cols>
    <col min="1" max="1" width="3.125" customWidth="1"/>
    <col min="2" max="2" width="11.375" customWidth="1"/>
    <col min="3" max="3" width="2.25" customWidth="1"/>
    <col min="9" max="9" width="10.25" customWidth="1"/>
    <col min="10" max="10" width="2" customWidth="1"/>
    <col min="12" max="12" width="1.5" customWidth="1"/>
    <col min="13" max="13" width="9.25" customWidth="1"/>
    <col min="14" max="14" width="1.75" customWidth="1"/>
  </cols>
  <sheetData>
    <row r="1" spans="1:15">
      <c r="D1" s="31" t="s">
        <v>0</v>
      </c>
      <c r="E1" s="31"/>
      <c r="F1" s="31"/>
      <c r="G1" s="31"/>
      <c r="H1" s="31"/>
      <c r="I1" s="1"/>
      <c r="J1" s="11"/>
    </row>
    <row r="2" spans="1:15">
      <c r="D2" s="31" t="s">
        <v>1</v>
      </c>
      <c r="E2" s="31"/>
      <c r="F2" s="31"/>
      <c r="G2" s="31"/>
      <c r="H2" s="31"/>
      <c r="I2" s="1"/>
      <c r="J2" s="11"/>
    </row>
    <row r="3" spans="1:15">
      <c r="J3" s="7"/>
      <c r="N3" s="7"/>
    </row>
    <row r="4" spans="1:15">
      <c r="A4" t="s">
        <v>29</v>
      </c>
      <c r="J4" s="7"/>
      <c r="N4" s="7"/>
    </row>
    <row r="5" spans="1:15" ht="8.25" customHeight="1">
      <c r="J5" s="7"/>
      <c r="N5" s="7"/>
    </row>
    <row r="6" spans="1:15">
      <c r="A6" s="26" t="s">
        <v>2</v>
      </c>
      <c r="B6" s="26"/>
      <c r="D6" s="3" t="s">
        <v>7</v>
      </c>
      <c r="E6" s="3" t="s">
        <v>7</v>
      </c>
      <c r="F6" s="3" t="s">
        <v>5</v>
      </c>
      <c r="G6" s="3" t="s">
        <v>3</v>
      </c>
      <c r="H6" s="3" t="s">
        <v>4</v>
      </c>
      <c r="I6" s="3" t="s">
        <v>14</v>
      </c>
      <c r="J6" s="7"/>
      <c r="K6" s="3" t="s">
        <v>6</v>
      </c>
      <c r="L6" s="7"/>
      <c r="M6" s="10" t="s">
        <v>26</v>
      </c>
      <c r="N6" s="9"/>
      <c r="O6" s="3" t="s">
        <v>24</v>
      </c>
    </row>
    <row r="7" spans="1:15">
      <c r="A7" s="26" t="s">
        <v>8</v>
      </c>
      <c r="B7" s="26"/>
      <c r="D7" s="3" t="s">
        <v>9</v>
      </c>
      <c r="E7" s="3" t="s">
        <v>9</v>
      </c>
      <c r="F7" s="3" t="s">
        <v>9</v>
      </c>
      <c r="G7" s="3" t="s">
        <v>9</v>
      </c>
      <c r="H7" s="3" t="s">
        <v>9</v>
      </c>
      <c r="I7" s="3" t="s">
        <v>25</v>
      </c>
      <c r="J7" s="7"/>
      <c r="K7" s="3" t="s">
        <v>10</v>
      </c>
      <c r="L7" s="7"/>
      <c r="M7" s="10" t="s">
        <v>27</v>
      </c>
      <c r="N7" s="9"/>
      <c r="O7" s="3" t="s">
        <v>28</v>
      </c>
    </row>
    <row r="8" spans="1:15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>
      <c r="A9" s="26" t="s">
        <v>11</v>
      </c>
      <c r="B9" s="26"/>
      <c r="D9" s="3"/>
      <c r="E9" s="3"/>
      <c r="F9" s="3"/>
      <c r="G9" s="3"/>
      <c r="H9" s="3"/>
      <c r="I9" s="3"/>
      <c r="J9" s="7"/>
      <c r="K9" s="3"/>
      <c r="L9" s="7"/>
      <c r="M9" s="3"/>
      <c r="N9" s="7"/>
    </row>
    <row r="10" spans="1:15">
      <c r="A10" s="5"/>
      <c r="B10" s="6" t="s">
        <v>12</v>
      </c>
      <c r="D10" s="4">
        <v>500</v>
      </c>
      <c r="E10" s="4">
        <v>350</v>
      </c>
      <c r="F10" s="4">
        <v>450</v>
      </c>
      <c r="G10" s="4">
        <v>550</v>
      </c>
      <c r="H10" s="4">
        <v>650</v>
      </c>
      <c r="I10" s="4">
        <f>SUM(D10:H10)</f>
        <v>2500</v>
      </c>
      <c r="J10" s="8"/>
      <c r="K10" s="4">
        <v>260</v>
      </c>
      <c r="L10" s="8"/>
      <c r="M10" s="4">
        <f>SUM(D10:H10)+K10</f>
        <v>2760</v>
      </c>
      <c r="N10" s="8"/>
    </row>
    <row r="11" spans="1:15">
      <c r="A11" s="5"/>
      <c r="B11" s="6" t="s">
        <v>13</v>
      </c>
      <c r="D11" s="4">
        <v>350</v>
      </c>
      <c r="E11" s="4">
        <v>200</v>
      </c>
      <c r="F11" s="4">
        <v>350</v>
      </c>
      <c r="G11" s="4">
        <v>400</v>
      </c>
      <c r="H11" s="4">
        <v>550</v>
      </c>
      <c r="I11" s="4">
        <f>SUM(D11:H11)</f>
        <v>1850</v>
      </c>
      <c r="J11" s="8"/>
      <c r="K11" s="4">
        <v>140</v>
      </c>
      <c r="L11" s="8"/>
      <c r="M11" s="4">
        <f t="shared" ref="M11:M12" si="0">SUM(D11:H11)+K11</f>
        <v>1990</v>
      </c>
      <c r="N11" s="8"/>
    </row>
    <row r="12" spans="1:15">
      <c r="A12" s="5"/>
      <c r="B12" s="6" t="s">
        <v>14</v>
      </c>
      <c r="D12" s="4">
        <f>SUM(D10:D11)</f>
        <v>850</v>
      </c>
      <c r="E12" s="4">
        <f t="shared" ref="E12:H12" si="1">SUM(E10:E11)</f>
        <v>550</v>
      </c>
      <c r="F12" s="4">
        <f t="shared" si="1"/>
        <v>800</v>
      </c>
      <c r="G12" s="4">
        <f t="shared" si="1"/>
        <v>950</v>
      </c>
      <c r="H12" s="4">
        <f t="shared" si="1"/>
        <v>1200</v>
      </c>
      <c r="I12" s="4">
        <f>SUM(D12:H12)</f>
        <v>4350</v>
      </c>
      <c r="J12" s="8"/>
      <c r="K12" s="4">
        <v>400</v>
      </c>
      <c r="L12" s="12"/>
      <c r="M12" s="4">
        <f t="shared" si="0"/>
        <v>4750</v>
      </c>
      <c r="N12" s="8"/>
      <c r="O12" s="3">
        <f>K12/M12*100</f>
        <v>8.4210526315789469</v>
      </c>
    </row>
    <row r="13" spans="1:15"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7"/>
    </row>
    <row r="14" spans="1:15">
      <c r="A14" s="27" t="s">
        <v>15</v>
      </c>
      <c r="B14" s="28"/>
      <c r="D14" s="4"/>
      <c r="E14" s="4"/>
      <c r="F14" s="4"/>
      <c r="G14" s="4"/>
      <c r="H14" s="4"/>
      <c r="I14" s="4"/>
      <c r="J14" s="8"/>
      <c r="K14" s="4"/>
      <c r="L14" s="8"/>
      <c r="M14" s="4"/>
      <c r="N14" s="8"/>
    </row>
    <row r="15" spans="1:15">
      <c r="A15" s="5"/>
      <c r="B15" s="6" t="s">
        <v>16</v>
      </c>
      <c r="D15" s="4"/>
      <c r="E15" s="4"/>
      <c r="F15" s="4"/>
      <c r="G15" s="4"/>
      <c r="H15" s="4"/>
      <c r="I15" s="4"/>
      <c r="J15" s="8"/>
      <c r="K15" s="4"/>
      <c r="L15" s="8"/>
      <c r="M15" s="4"/>
      <c r="N15" s="8"/>
    </row>
    <row r="16" spans="1:15">
      <c r="A16" s="5"/>
      <c r="B16" s="6" t="s">
        <v>17</v>
      </c>
      <c r="D16" s="4"/>
      <c r="E16" s="4"/>
      <c r="F16" s="4"/>
      <c r="G16" s="4"/>
      <c r="H16" s="4"/>
      <c r="I16" s="4"/>
      <c r="J16" s="8"/>
      <c r="K16" s="4"/>
      <c r="L16" s="8"/>
      <c r="M16" s="4"/>
      <c r="N16" s="8"/>
    </row>
    <row r="17" spans="1:14">
      <c r="A17" s="5"/>
      <c r="B17" s="6" t="s">
        <v>18</v>
      </c>
      <c r="D17" s="4"/>
      <c r="E17" s="4"/>
      <c r="F17" s="4"/>
      <c r="G17" s="4"/>
      <c r="H17" s="4"/>
      <c r="I17" s="4"/>
      <c r="J17" s="8"/>
      <c r="K17" s="4"/>
      <c r="L17" s="8"/>
      <c r="M17" s="4"/>
      <c r="N17" s="8"/>
    </row>
    <row r="18" spans="1:14">
      <c r="A18" s="5"/>
      <c r="B18" s="6" t="s">
        <v>19</v>
      </c>
      <c r="D18" s="4"/>
      <c r="E18" s="4"/>
      <c r="F18" s="4"/>
      <c r="G18" s="4"/>
      <c r="H18" s="4"/>
      <c r="I18" s="4"/>
      <c r="J18" s="8"/>
      <c r="K18" s="4"/>
      <c r="L18" s="8"/>
      <c r="M18" s="4"/>
      <c r="N18" s="8"/>
    </row>
    <row r="19" spans="1:14">
      <c r="A19" s="5"/>
      <c r="B19" s="6" t="s">
        <v>21</v>
      </c>
      <c r="D19" s="4"/>
      <c r="E19" s="4"/>
      <c r="F19" s="4"/>
      <c r="G19" s="4"/>
      <c r="H19" s="4"/>
      <c r="I19" s="4"/>
      <c r="J19" s="8"/>
      <c r="K19" s="4"/>
      <c r="L19" s="8"/>
      <c r="M19" s="4"/>
      <c r="N19" s="8"/>
    </row>
    <row r="20" spans="1:14">
      <c r="A20" s="5"/>
      <c r="B20" s="6" t="s">
        <v>22</v>
      </c>
      <c r="D20" s="4"/>
      <c r="E20" s="4"/>
      <c r="F20" s="4"/>
      <c r="G20" s="4"/>
      <c r="H20" s="4"/>
      <c r="I20" s="4"/>
      <c r="J20" s="8"/>
      <c r="K20" s="4"/>
      <c r="L20" s="8"/>
      <c r="M20" s="4"/>
      <c r="N20" s="8"/>
    </row>
    <row r="21" spans="1:14">
      <c r="A21" s="5"/>
      <c r="B21" s="6" t="s">
        <v>23</v>
      </c>
      <c r="D21" s="4"/>
      <c r="E21" s="4"/>
      <c r="F21" s="4"/>
      <c r="G21" s="4"/>
      <c r="H21" s="4"/>
      <c r="I21" s="4"/>
      <c r="J21" s="8"/>
      <c r="K21" s="4"/>
      <c r="L21" s="8"/>
      <c r="M21" s="4"/>
      <c r="N21" s="8"/>
    </row>
    <row r="22" spans="1:14">
      <c r="A22" s="5"/>
      <c r="B22" s="6" t="s">
        <v>20</v>
      </c>
      <c r="D22" s="4"/>
      <c r="E22" s="4"/>
      <c r="F22" s="4"/>
      <c r="G22" s="4"/>
      <c r="H22" s="4"/>
      <c r="I22" s="4"/>
      <c r="J22" s="8"/>
      <c r="K22" s="4"/>
      <c r="L22" s="8"/>
      <c r="M22" s="4"/>
      <c r="N22" s="8"/>
    </row>
    <row r="23" spans="1:14">
      <c r="A23" s="5"/>
      <c r="B23" s="6" t="s">
        <v>14</v>
      </c>
      <c r="D23" s="4"/>
      <c r="E23" s="4"/>
      <c r="F23" s="4"/>
      <c r="G23" s="4"/>
      <c r="H23" s="4"/>
      <c r="I23" s="4"/>
      <c r="J23" s="8"/>
      <c r="K23" s="4"/>
      <c r="L23" s="8"/>
      <c r="M23" s="4">
        <v>5800</v>
      </c>
      <c r="N23" s="8"/>
    </row>
    <row r="24" spans="1:14">
      <c r="D24" s="8"/>
      <c r="E24" s="8"/>
      <c r="F24" s="8"/>
      <c r="G24" s="8"/>
      <c r="H24" s="8"/>
      <c r="I24" s="8"/>
      <c r="J24" s="8"/>
      <c r="K24" s="8"/>
      <c r="L24" s="8"/>
      <c r="M24" s="2"/>
      <c r="N24" s="2"/>
    </row>
    <row r="25" spans="1:14">
      <c r="A25" t="s">
        <v>30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>
      <c r="I26" s="3" t="s">
        <v>25</v>
      </c>
      <c r="K26" s="3" t="s">
        <v>10</v>
      </c>
      <c r="M26" s="10" t="s">
        <v>27</v>
      </c>
    </row>
    <row r="27" spans="1:14">
      <c r="I27" s="13">
        <f>M23-K27</f>
        <v>5311.5789473684208</v>
      </c>
      <c r="K27" s="3">
        <f>M23*O12/100</f>
        <v>488.42105263157896</v>
      </c>
      <c r="M27" s="4">
        <v>5800</v>
      </c>
    </row>
    <row r="28" spans="1:14">
      <c r="I28" s="14" t="s">
        <v>32</v>
      </c>
      <c r="K28" s="14" t="s">
        <v>31</v>
      </c>
      <c r="M28" s="14" t="s">
        <v>33</v>
      </c>
    </row>
    <row r="29" spans="1:14">
      <c r="A29" t="s">
        <v>34</v>
      </c>
    </row>
    <row r="30" spans="1:14">
      <c r="K30" s="3" t="s">
        <v>6</v>
      </c>
    </row>
    <row r="31" spans="1:14">
      <c r="I31" s="27" t="s">
        <v>11</v>
      </c>
      <c r="J31" s="28"/>
      <c r="K31" s="13">
        <f>K12</f>
        <v>400</v>
      </c>
    </row>
    <row r="32" spans="1:14">
      <c r="I32" t="s">
        <v>35</v>
      </c>
    </row>
    <row r="33" spans="9:11">
      <c r="I33" s="27" t="s">
        <v>15</v>
      </c>
      <c r="J33" s="28"/>
      <c r="K33" s="3">
        <f>K27</f>
        <v>488.42105263157896</v>
      </c>
    </row>
    <row r="34" spans="9:11" ht="14.25" thickBot="1">
      <c r="I34" t="s">
        <v>36</v>
      </c>
    </row>
    <row r="35" spans="9:11" ht="14.25" thickBot="1">
      <c r="I35" s="29" t="s">
        <v>37</v>
      </c>
      <c r="J35" s="30"/>
      <c r="K35" s="15">
        <f>K31+K33</f>
        <v>888.42105263157896</v>
      </c>
    </row>
  </sheetData>
  <mergeCells count="9">
    <mergeCell ref="I33:J33"/>
    <mergeCell ref="I35:J35"/>
    <mergeCell ref="D1:H1"/>
    <mergeCell ref="D2:H2"/>
    <mergeCell ref="A6:B6"/>
    <mergeCell ref="A7:B7"/>
    <mergeCell ref="A9:B9"/>
    <mergeCell ref="A14:B14"/>
    <mergeCell ref="I31:J31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topLeftCell="A3" workbookViewId="0">
      <selection activeCell="G31" sqref="G31"/>
    </sheetView>
  </sheetViews>
  <sheetFormatPr defaultRowHeight="13.5"/>
  <cols>
    <col min="1" max="1" width="3.125" customWidth="1"/>
    <col min="2" max="2" width="11.375" customWidth="1"/>
    <col min="3" max="3" width="2.25" customWidth="1"/>
    <col min="4" max="8" width="10.625" customWidth="1"/>
    <col min="9" max="9" width="0.75" customWidth="1"/>
    <col min="10" max="10" width="5.375" customWidth="1"/>
    <col min="11" max="11" width="1" customWidth="1"/>
    <col min="12" max="12" width="5.375" customWidth="1"/>
    <col min="13" max="13" width="1.5" customWidth="1"/>
    <col min="14" max="14" width="9.375" customWidth="1"/>
  </cols>
  <sheetData>
    <row r="1" spans="1:14">
      <c r="D1" s="31" t="s">
        <v>51</v>
      </c>
      <c r="E1" s="31"/>
      <c r="F1" s="31"/>
      <c r="G1" s="31"/>
      <c r="H1" s="31"/>
      <c r="I1" s="11"/>
    </row>
    <row r="2" spans="1:14">
      <c r="D2" s="31" t="s">
        <v>52</v>
      </c>
      <c r="E2" s="31"/>
      <c r="F2" s="31"/>
      <c r="G2" s="31"/>
      <c r="H2" s="31"/>
      <c r="I2" s="11"/>
    </row>
    <row r="3" spans="1:14">
      <c r="I3" s="7"/>
      <c r="N3" s="7"/>
    </row>
    <row r="4" spans="1:14">
      <c r="A4" t="s">
        <v>53</v>
      </c>
      <c r="I4" s="7"/>
      <c r="N4" s="7"/>
    </row>
    <row r="5" spans="1:14" ht="8.25" customHeight="1">
      <c r="I5" s="7"/>
      <c r="N5" s="7"/>
    </row>
    <row r="6" spans="1:14">
      <c r="A6" s="26" t="s">
        <v>2</v>
      </c>
      <c r="B6" s="26"/>
      <c r="D6" s="16" t="s">
        <v>7</v>
      </c>
      <c r="E6" s="16" t="s">
        <v>7</v>
      </c>
      <c r="F6" s="16" t="s">
        <v>5</v>
      </c>
      <c r="G6" s="16" t="s">
        <v>3</v>
      </c>
      <c r="H6" s="16" t="s">
        <v>4</v>
      </c>
      <c r="I6" s="11"/>
      <c r="J6" s="36" t="s">
        <v>6</v>
      </c>
      <c r="K6" s="37"/>
      <c r="L6" s="38"/>
      <c r="M6" s="7"/>
      <c r="N6" s="9"/>
    </row>
    <row r="7" spans="1:14">
      <c r="A7" s="26" t="s">
        <v>8</v>
      </c>
      <c r="B7" s="26"/>
      <c r="D7" s="16" t="s">
        <v>9</v>
      </c>
      <c r="E7" s="16" t="s">
        <v>9</v>
      </c>
      <c r="F7" s="16" t="s">
        <v>9</v>
      </c>
      <c r="G7" s="16" t="s">
        <v>9</v>
      </c>
      <c r="H7" s="16" t="s">
        <v>9</v>
      </c>
      <c r="I7" s="11"/>
      <c r="J7" s="36" t="s">
        <v>10</v>
      </c>
      <c r="K7" s="37"/>
      <c r="L7" s="38"/>
      <c r="M7" s="7"/>
      <c r="N7" s="9"/>
    </row>
    <row r="8" spans="1:14">
      <c r="A8" s="26" t="s">
        <v>38</v>
      </c>
      <c r="B8" s="26"/>
      <c r="D8" s="4">
        <v>1200</v>
      </c>
      <c r="E8" s="4">
        <v>850</v>
      </c>
      <c r="F8" s="4">
        <v>1100</v>
      </c>
      <c r="G8" s="4">
        <v>1000</v>
      </c>
      <c r="H8" s="4">
        <v>1400</v>
      </c>
      <c r="I8" s="7"/>
      <c r="J8" s="39">
        <v>550</v>
      </c>
      <c r="K8" s="40"/>
      <c r="L8" s="41"/>
      <c r="M8" s="7"/>
      <c r="N8" s="7"/>
    </row>
    <row r="9" spans="1:14">
      <c r="D9" s="8"/>
      <c r="E9" s="8"/>
      <c r="F9" s="8"/>
      <c r="G9" s="8"/>
      <c r="H9" s="8"/>
      <c r="I9" s="8"/>
      <c r="J9" s="8"/>
      <c r="K9" s="8"/>
      <c r="L9" s="8"/>
      <c r="M9" s="8"/>
      <c r="N9" s="2"/>
    </row>
    <row r="10" spans="1:14">
      <c r="A10" s="26" t="s">
        <v>39</v>
      </c>
      <c r="B10" s="26"/>
      <c r="D10" s="16" t="s">
        <v>40</v>
      </c>
      <c r="E10" s="1"/>
      <c r="F10" s="1"/>
      <c r="G10" s="1"/>
      <c r="H10" s="1"/>
      <c r="I10" s="1"/>
      <c r="J10" s="1"/>
      <c r="K10" s="1"/>
      <c r="L10" s="1"/>
    </row>
    <row r="11" spans="1:14">
      <c r="D11" s="1"/>
      <c r="E11" s="16" t="s">
        <v>40</v>
      </c>
      <c r="F11" s="1"/>
      <c r="G11" s="1"/>
      <c r="H11" s="1"/>
      <c r="I11" s="1"/>
      <c r="J11" s="1"/>
      <c r="K11" s="1"/>
      <c r="L11" s="1"/>
    </row>
    <row r="12" spans="1:14">
      <c r="D12" s="1"/>
      <c r="E12" s="1"/>
      <c r="F12" s="16" t="s">
        <v>40</v>
      </c>
      <c r="G12" s="1"/>
      <c r="H12" s="1"/>
      <c r="I12" s="1"/>
      <c r="J12" s="1"/>
      <c r="K12" s="1"/>
      <c r="L12" s="1"/>
    </row>
    <row r="13" spans="1:14">
      <c r="D13" s="1"/>
      <c r="E13" s="1"/>
      <c r="F13" s="1"/>
      <c r="G13" s="16" t="s">
        <v>40</v>
      </c>
      <c r="H13" s="1"/>
      <c r="I13" s="1"/>
      <c r="J13" s="1"/>
      <c r="K13" s="1"/>
      <c r="L13" s="1"/>
    </row>
    <row r="14" spans="1:14">
      <c r="D14" s="1"/>
      <c r="E14" s="1"/>
      <c r="F14" s="1"/>
      <c r="G14" s="1"/>
      <c r="H14" s="16" t="s">
        <v>40</v>
      </c>
      <c r="I14" s="1"/>
      <c r="J14" s="1"/>
      <c r="K14" s="1"/>
      <c r="L14" s="1"/>
    </row>
    <row r="15" spans="1:14">
      <c r="D15" s="1"/>
      <c r="E15" s="1"/>
      <c r="F15" s="1"/>
      <c r="G15" s="1"/>
      <c r="H15" s="1"/>
      <c r="I15" s="1"/>
      <c r="J15" s="18" t="s">
        <v>40</v>
      </c>
      <c r="K15" s="19"/>
      <c r="L15" s="20" t="s">
        <v>40</v>
      </c>
    </row>
    <row r="16" spans="1:14">
      <c r="D16" s="1"/>
      <c r="E16" s="1"/>
      <c r="F16" s="1"/>
      <c r="G16" s="1"/>
      <c r="H16" s="1"/>
      <c r="I16" s="1"/>
      <c r="J16" s="11"/>
      <c r="K16" s="11"/>
      <c r="L16" s="11"/>
    </row>
    <row r="17" spans="1:14">
      <c r="A17" t="s">
        <v>54</v>
      </c>
      <c r="D17" s="1"/>
      <c r="E17" s="1"/>
      <c r="F17" s="1"/>
      <c r="G17" s="1"/>
      <c r="H17" s="1"/>
      <c r="I17" s="1"/>
      <c r="J17" s="11"/>
      <c r="K17" s="11"/>
      <c r="L17" s="11"/>
    </row>
    <row r="19" spans="1:14">
      <c r="A19" s="26" t="s">
        <v>41</v>
      </c>
      <c r="B19" s="26"/>
      <c r="D19" s="5"/>
      <c r="E19" s="17"/>
      <c r="F19" s="17"/>
      <c r="G19" s="17"/>
      <c r="H19" s="17"/>
      <c r="I19" s="17"/>
      <c r="J19" s="20" t="s">
        <v>40</v>
      </c>
    </row>
    <row r="20" spans="1:14">
      <c r="L20" s="21"/>
      <c r="M20" s="21"/>
      <c r="N20" s="21"/>
    </row>
    <row r="21" spans="1:14">
      <c r="A21" s="32" t="s">
        <v>42</v>
      </c>
      <c r="B21" s="33"/>
      <c r="K21" s="22"/>
      <c r="L21" s="23" t="s">
        <v>50</v>
      </c>
      <c r="M21" s="24"/>
      <c r="N21" s="25"/>
    </row>
    <row r="22" spans="1:14" ht="19.5" customHeight="1"/>
    <row r="23" spans="1:14">
      <c r="A23" t="s">
        <v>55</v>
      </c>
    </row>
    <row r="25" spans="1:14">
      <c r="A25" s="34" t="s">
        <v>43</v>
      </c>
      <c r="B25" s="35"/>
      <c r="D25" s="4" t="s">
        <v>44</v>
      </c>
      <c r="E25" s="4" t="s">
        <v>44</v>
      </c>
      <c r="F25" s="4" t="s">
        <v>44</v>
      </c>
      <c r="G25" s="4" t="s">
        <v>44</v>
      </c>
      <c r="H25" s="4" t="s">
        <v>44</v>
      </c>
      <c r="J25" s="42" t="s">
        <v>45</v>
      </c>
      <c r="K25" s="43"/>
      <c r="L25" s="44"/>
    </row>
    <row r="26" spans="1:14">
      <c r="D26" s="4">
        <v>1200</v>
      </c>
      <c r="E26" s="4">
        <v>850</v>
      </c>
      <c r="F26" s="4">
        <v>1100</v>
      </c>
      <c r="G26" s="4">
        <v>1000</v>
      </c>
      <c r="H26" s="4">
        <v>1400</v>
      </c>
      <c r="J26" s="45">
        <v>0</v>
      </c>
      <c r="K26" s="46"/>
      <c r="L26" s="47"/>
    </row>
    <row r="27" spans="1:14">
      <c r="A27" s="49" t="s">
        <v>58</v>
      </c>
      <c r="B27" s="49"/>
      <c r="D27" s="1" t="s">
        <v>57</v>
      </c>
      <c r="E27" s="1" t="s">
        <v>57</v>
      </c>
      <c r="F27" s="1" t="s">
        <v>57</v>
      </c>
      <c r="G27" s="1" t="s">
        <v>57</v>
      </c>
      <c r="H27" s="1" t="s">
        <v>57</v>
      </c>
      <c r="J27" s="48" t="s">
        <v>56</v>
      </c>
      <c r="K27" s="48"/>
      <c r="L27" s="48"/>
    </row>
    <row r="28" spans="1:14">
      <c r="A28" s="34" t="s">
        <v>46</v>
      </c>
      <c r="B28" s="35"/>
      <c r="D28" s="4" t="s">
        <v>44</v>
      </c>
      <c r="E28" s="4" t="s">
        <v>44</v>
      </c>
      <c r="F28" s="4" t="s">
        <v>44</v>
      </c>
      <c r="G28" s="4" t="s">
        <v>44</v>
      </c>
      <c r="H28" s="4" t="s">
        <v>44</v>
      </c>
      <c r="J28" s="42" t="s">
        <v>45</v>
      </c>
      <c r="K28" s="43"/>
      <c r="L28" s="44"/>
    </row>
    <row r="29" spans="1:14">
      <c r="J29" t="s">
        <v>47</v>
      </c>
    </row>
    <row r="30" spans="1:14">
      <c r="J30" t="s">
        <v>48</v>
      </c>
    </row>
    <row r="31" spans="1:14">
      <c r="J31" t="s">
        <v>49</v>
      </c>
    </row>
  </sheetData>
  <mergeCells count="18">
    <mergeCell ref="J26:L26"/>
    <mergeCell ref="A28:B28"/>
    <mergeCell ref="J28:L28"/>
    <mergeCell ref="J27:L27"/>
    <mergeCell ref="A27:B27"/>
    <mergeCell ref="J6:L6"/>
    <mergeCell ref="J7:L7"/>
    <mergeCell ref="J8:L8"/>
    <mergeCell ref="A19:B19"/>
    <mergeCell ref="J25:L25"/>
    <mergeCell ref="A21:B21"/>
    <mergeCell ref="A25:B25"/>
    <mergeCell ref="D1:H1"/>
    <mergeCell ref="D2:H2"/>
    <mergeCell ref="A6:B6"/>
    <mergeCell ref="A7:B7"/>
    <mergeCell ref="A8:B8"/>
    <mergeCell ref="A10:B10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未成工事支出金の算出例</vt:lpstr>
      <vt:lpstr>収益費用対応の原則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2015-01-26T07:06:14Z</cp:lastPrinted>
  <dcterms:created xsi:type="dcterms:W3CDTF">2015-01-25T13:52:15Z</dcterms:created>
  <dcterms:modified xsi:type="dcterms:W3CDTF">2015-01-26T07:06:17Z</dcterms:modified>
</cp:coreProperties>
</file>